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Баличева Л.Б\Отчеты 2022\Квартальные\Анализ ежеквартальный для сайта до 10 числа\"/>
    </mc:Choice>
  </mc:AlternateContent>
  <bookViews>
    <workbookView xWindow="480" yWindow="330" windowWidth="19875" windowHeight="7710" activeTab="1"/>
  </bookViews>
  <sheets>
    <sheet name="письменные 2кв.2022" sheetId="1" r:id="rId1"/>
    <sheet name="устные 2 кв.2022" sheetId="2" r:id="rId2"/>
  </sheets>
  <calcPr calcId="162913"/>
</workbook>
</file>

<file path=xl/calcChain.xml><?xml version="1.0" encoding="utf-8"?>
<calcChain xmlns="http://schemas.openxmlformats.org/spreadsheetml/2006/main">
  <c r="F39" i="1" l="1"/>
  <c r="F52" i="1" l="1"/>
  <c r="F44" i="2"/>
  <c r="F4" i="2"/>
  <c r="F5" i="2"/>
  <c r="F7" i="2"/>
  <c r="F8" i="2"/>
  <c r="F9" i="2"/>
  <c r="F10" i="2"/>
  <c r="F11" i="2"/>
  <c r="F12" i="2"/>
  <c r="F13" i="2"/>
  <c r="F14" i="2"/>
  <c r="F15" i="2"/>
  <c r="F17" i="2"/>
  <c r="F18" i="2"/>
  <c r="F19" i="2"/>
  <c r="F20" i="2"/>
  <c r="F21" i="2"/>
  <c r="F22" i="2"/>
  <c r="F23" i="2"/>
  <c r="F24" i="2"/>
  <c r="F25" i="2"/>
  <c r="F26" i="2"/>
  <c r="F27" i="2"/>
  <c r="F28" i="2"/>
  <c r="F30" i="2"/>
  <c r="F31" i="2"/>
  <c r="F32" i="2"/>
  <c r="F33" i="2"/>
  <c r="F34" i="2"/>
  <c r="F35" i="2"/>
  <c r="F36" i="2"/>
  <c r="F37" i="2"/>
  <c r="F41" i="2"/>
  <c r="F42" i="2"/>
  <c r="F43" i="2"/>
  <c r="F45" i="2"/>
  <c r="F46" i="2"/>
  <c r="F47" i="2"/>
  <c r="F35" i="1"/>
  <c r="F36" i="1"/>
  <c r="F37" i="1"/>
  <c r="F38" i="1"/>
  <c r="F34" i="1"/>
  <c r="F46" i="1"/>
  <c r="F47" i="1"/>
  <c r="F48" i="1"/>
  <c r="F49" i="1"/>
  <c r="F50" i="1"/>
  <c r="F51" i="1"/>
  <c r="F4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15" i="1"/>
  <c r="F7" i="1"/>
  <c r="F8" i="1"/>
  <c r="F9" i="1"/>
  <c r="F10" i="1"/>
  <c r="F11" i="1"/>
  <c r="F12" i="1"/>
  <c r="F13" i="1"/>
  <c r="F6" i="1"/>
  <c r="F5" i="1"/>
  <c r="F33" i="1" l="1"/>
  <c r="F14" i="1"/>
  <c r="F48" i="2"/>
  <c r="F3" i="2"/>
  <c r="F16" i="2"/>
  <c r="F29" i="2"/>
  <c r="F6" i="2"/>
  <c r="F53" i="1"/>
  <c r="G45" i="1" s="1"/>
  <c r="F4" i="1"/>
  <c r="G52" i="1" l="1"/>
  <c r="G50" i="1"/>
  <c r="G48" i="1"/>
  <c r="G46" i="1"/>
  <c r="G47" i="1"/>
  <c r="G46" i="2"/>
  <c r="G44" i="2"/>
  <c r="G45" i="2"/>
  <c r="G41" i="2"/>
  <c r="G42" i="2"/>
  <c r="F40" i="1"/>
  <c r="G17" i="1" s="1"/>
  <c r="F38" i="2"/>
  <c r="G3" i="2" s="1"/>
  <c r="G4" i="1" l="1"/>
  <c r="G36" i="1"/>
  <c r="G34" i="2"/>
  <c r="G32" i="2"/>
  <c r="G30" i="2"/>
  <c r="G26" i="2"/>
  <c r="G18" i="2"/>
  <c r="G10" i="2"/>
  <c r="G8" i="2"/>
  <c r="G6" i="2"/>
  <c r="G4" i="2"/>
  <c r="G37" i="2"/>
  <c r="G33" i="2"/>
  <c r="G29" i="2"/>
  <c r="G19" i="2"/>
  <c r="G17" i="2"/>
  <c r="G15" i="2"/>
  <c r="G7" i="2"/>
  <c r="G23" i="2"/>
  <c r="G16" i="2"/>
  <c r="G38" i="1"/>
  <c r="G34" i="1"/>
  <c r="G25" i="1"/>
  <c r="G23" i="1"/>
  <c r="G21" i="1"/>
  <c r="G19" i="1"/>
  <c r="G12" i="1"/>
  <c r="G10" i="1"/>
  <c r="G8" i="1"/>
  <c r="G6" i="1"/>
  <c r="G39" i="1"/>
  <c r="G37" i="1"/>
  <c r="G35" i="1"/>
  <c r="G30" i="1"/>
  <c r="G26" i="1"/>
  <c r="G24" i="1"/>
  <c r="G22" i="1"/>
  <c r="G18" i="1"/>
  <c r="G16" i="1"/>
  <c r="G11" i="1"/>
  <c r="G7" i="1"/>
  <c r="G14" i="1"/>
  <c r="G33" i="1"/>
</calcChain>
</file>

<file path=xl/sharedStrings.xml><?xml version="1.0" encoding="utf-8"?>
<sst xmlns="http://schemas.openxmlformats.org/spreadsheetml/2006/main" count="126" uniqueCount="96">
  <si>
    <t>Обращение к Главе района</t>
  </si>
  <si>
    <t xml:space="preserve"> Управление по вопросу развития инфраструктуры</t>
  </si>
  <si>
    <t>Управление земельно-имущественных отношений</t>
  </si>
  <si>
    <t>Отдел экономики и предпр-ва</t>
  </si>
  <si>
    <t>Архивный отдел</t>
  </si>
  <si>
    <t>ЕДДС</t>
  </si>
  <si>
    <t>Итого по вопросу</t>
  </si>
  <si>
    <t>Образование</t>
  </si>
  <si>
    <t>Здравоохранение</t>
  </si>
  <si>
    <t>культура</t>
  </si>
  <si>
    <t>Льготы, предоставление мер социальной защиты</t>
  </si>
  <si>
    <t>Спорт</t>
  </si>
  <si>
    <t>Обеспечение жильем</t>
  </si>
  <si>
    <t>Оказание материальной помощи</t>
  </si>
  <si>
    <t>Вопросы труда, получения справок для назначения пенсий</t>
  </si>
  <si>
    <t>Семейно-правовые отношения, охрана семьи</t>
  </si>
  <si>
    <t>Газификация</t>
  </si>
  <si>
    <t>Водоснабжение, канализация</t>
  </si>
  <si>
    <t>электрификация</t>
  </si>
  <si>
    <t>благоустройство</t>
  </si>
  <si>
    <t>Земельно-имущественные вопросы</t>
  </si>
  <si>
    <t>Промышленность, финансы</t>
  </si>
  <si>
    <t>Дорожное хозяйство</t>
  </si>
  <si>
    <t>Транспортное обеспечение</t>
  </si>
  <si>
    <t>Торговля</t>
  </si>
  <si>
    <t>Эксплуатация и ремонт жилья</t>
  </si>
  <si>
    <t>Коммунально-бытовое хозяйство и оплата ЖКУ</t>
  </si>
  <si>
    <t>Улучшение жилищных условий</t>
  </si>
  <si>
    <t>Экология</t>
  </si>
  <si>
    <t>Содержание лесов</t>
  </si>
  <si>
    <t>Связь</t>
  </si>
  <si>
    <t>Градостроительство</t>
  </si>
  <si>
    <t>Сельское хозяйство</t>
  </si>
  <si>
    <t>Содержание животных, дезинсекция</t>
  </si>
  <si>
    <t>Уборка мусора</t>
  </si>
  <si>
    <t>Работа управляющих компаний</t>
  </si>
  <si>
    <t xml:space="preserve">Обращения к Главе за отчетный период полученные через: </t>
  </si>
  <si>
    <t>Итого по источникам:</t>
  </si>
  <si>
    <t>Правительство Ивановской области</t>
  </si>
  <si>
    <t>электронная приемная Главы</t>
  </si>
  <si>
    <t>письмо к Главе лично</t>
  </si>
  <si>
    <t>департаменты Ивановской области</t>
  </si>
  <si>
    <t>Областная дума</t>
  </si>
  <si>
    <t>Роспотребнадзор</t>
  </si>
  <si>
    <t>Прокуратура Комсомольского района</t>
  </si>
  <si>
    <t>Прочие источники</t>
  </si>
  <si>
    <t>Итого по подразделениям:</t>
  </si>
  <si>
    <t>Тематика</t>
  </si>
  <si>
    <t>Охрана общественного порядка</t>
  </si>
  <si>
    <t>МЧС</t>
  </si>
  <si>
    <t>Культура</t>
  </si>
  <si>
    <t>Работа с молодежью</t>
  </si>
  <si>
    <t>Трудоустройство</t>
  </si>
  <si>
    <t xml:space="preserve">Водоснабжение </t>
  </si>
  <si>
    <t>Электроснабжение, уличное освещение</t>
  </si>
  <si>
    <t>Содержание и ремонт дорог, тротуаров</t>
  </si>
  <si>
    <t>Земельные вопросы</t>
  </si>
  <si>
    <t>Управление имуществом</t>
  </si>
  <si>
    <t>Телевидение</t>
  </si>
  <si>
    <t>Канализация</t>
  </si>
  <si>
    <t>Ремонт и содержание общего имущества МКД</t>
  </si>
  <si>
    <t>Благоустройство</t>
  </si>
  <si>
    <t>Вывоз ТКО</t>
  </si>
  <si>
    <t>Содержание жилого помещения</t>
  </si>
  <si>
    <t>Тарифы</t>
  </si>
  <si>
    <t>Управление МКД</t>
  </si>
  <si>
    <t>Коммунальное хозяйство</t>
  </si>
  <si>
    <t>Источники поступления  телефон/личный прием</t>
  </si>
  <si>
    <t>Комсомольского городского поселения</t>
  </si>
  <si>
    <t>Писцовского сельского поселения</t>
  </si>
  <si>
    <t>Подозерского сельского поселения</t>
  </si>
  <si>
    <t>Марковского сельского поселения</t>
  </si>
  <si>
    <t>Октябрьское сельское поселение</t>
  </si>
  <si>
    <t>Новоусадебское сельское поселение</t>
  </si>
  <si>
    <t>Выездной прием</t>
  </si>
  <si>
    <t>Государство, общество, политика:</t>
  </si>
  <si>
    <t>Социальная сфера :</t>
  </si>
  <si>
    <t>Экономика:</t>
  </si>
  <si>
    <t>ЖКХ:</t>
  </si>
  <si>
    <t>Прочие:</t>
  </si>
  <si>
    <t>Итого по подразделению:</t>
  </si>
  <si>
    <t>Социальная сфера:</t>
  </si>
  <si>
    <t>% от общего количества обращений</t>
  </si>
  <si>
    <t>Разъяснено-</t>
  </si>
  <si>
    <t>Исполнено-</t>
  </si>
  <si>
    <t>На контроле-</t>
  </si>
  <si>
    <t>Срок ответа не подошел( не нарушен) -.</t>
  </si>
  <si>
    <t>Перенаправлено по полномочиям -</t>
  </si>
  <si>
    <t>Срок ответа не подошел ( не нарушен) -.</t>
  </si>
  <si>
    <t>Справочно</t>
  </si>
  <si>
    <t>Анализ письменных обращений граждан в Администрацию Комсомольского муниципального района 2 квартал 2022</t>
  </si>
  <si>
    <t>Анализ устных обращений граждан в Администрацию Комсомольского муниципального района 2 квартал 2022</t>
  </si>
  <si>
    <t>Устные обращения граждан за 2 квартал 2021г. Итого по вопросу:</t>
  </si>
  <si>
    <t>Письменные обращения граждан за 2 квартал 2021г. Итого по вопросу:</t>
  </si>
  <si>
    <t>Из 206 вопросов:</t>
  </si>
  <si>
    <t>Из 226 вопросов: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</si>
</sst>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0" borderId="0" xfId="0" applyNumberFormat="1" applyAlignment="1">
      <alignment horizontal="center" vertical="center" wrapText="1"/>
    </xf>
    <xf numFmtId="0" fontId="1" fillId="0" borderId="0" xfId="0" applyFont="1"/>
    <xf numFmtId="0" fontId="0" fillId="0" borderId="1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2" xfId="0" applyFon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2" xfId="0" applyBorder="1"/>
    <xf numFmtId="49" fontId="0" fillId="0" borderId="9" xfId="0" applyNumberForma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49" fontId="1" fillId="0" borderId="5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2" xfId="0" applyFont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49" fontId="0" fillId="0" borderId="2" xfId="0" applyNumberFormat="1" applyBorder="1" applyAlignment="1">
      <alignment horizontal="center" vertical="center" wrapText="1"/>
    </xf>
    <xf numFmtId="0" fontId="1" fillId="0" borderId="20" xfId="0" applyFont="1" applyBorder="1" applyAlignment="1">
      <alignment horizontal="center"/>
    </xf>
    <xf numFmtId="0" fontId="2" fillId="0" borderId="0" xfId="0" applyFont="1"/>
    <xf numFmtId="0" fontId="3" fillId="0" borderId="0" xfId="0" applyFont="1"/>
    <xf numFmtId="164" fontId="0" fillId="3" borderId="0" xfId="0" applyNumberFormat="1" applyFill="1"/>
    <xf numFmtId="164" fontId="0" fillId="0" borderId="0" xfId="0" applyNumberFormat="1"/>
    <xf numFmtId="164" fontId="4" fillId="0" borderId="0" xfId="0" applyNumberFormat="1" applyFont="1"/>
    <xf numFmtId="164" fontId="0" fillId="4" borderId="0" xfId="0" applyNumberFormat="1" applyFill="1"/>
    <xf numFmtId="164" fontId="0" fillId="0" borderId="0" xfId="0" applyNumberFormat="1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" fillId="0" borderId="21" xfId="0" applyFont="1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19" xfId="0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0"/>
  <sheetViews>
    <sheetView topLeftCell="A37" workbookViewId="0">
      <selection activeCell="B56" sqref="B56:B59"/>
    </sheetView>
  </sheetViews>
  <sheetFormatPr defaultRowHeight="15" x14ac:dyDescent="0.25"/>
  <cols>
    <col min="1" max="1" width="55.28515625" customWidth="1"/>
    <col min="2" max="2" width="18.140625" customWidth="1"/>
    <col min="3" max="3" width="16.140625" customWidth="1"/>
    <col min="4" max="4" width="16.7109375" customWidth="1"/>
    <col min="5" max="5" width="10.42578125" customWidth="1"/>
    <col min="6" max="6" width="12.85546875" style="2" customWidth="1"/>
    <col min="7" max="7" width="12.42578125" customWidth="1"/>
    <col min="9" max="9" width="18.28515625" customWidth="1"/>
  </cols>
  <sheetData>
    <row r="1" spans="1:9" ht="72" customHeight="1" thickBot="1" x14ac:dyDescent="0.3">
      <c r="A1" s="55" t="s">
        <v>90</v>
      </c>
      <c r="B1" s="55"/>
      <c r="C1" s="55"/>
      <c r="D1" s="55"/>
      <c r="E1" s="55"/>
      <c r="F1" s="55"/>
      <c r="I1" s="47" t="s">
        <v>89</v>
      </c>
    </row>
    <row r="2" spans="1:9" ht="109.5" customHeight="1" thickBot="1" x14ac:dyDescent="0.3">
      <c r="A2" s="16"/>
      <c r="B2" s="17" t="s">
        <v>0</v>
      </c>
      <c r="C2" s="18" t="s">
        <v>1</v>
      </c>
      <c r="D2" s="18" t="s">
        <v>2</v>
      </c>
      <c r="E2" s="18" t="s">
        <v>4</v>
      </c>
      <c r="F2" s="20" t="s">
        <v>6</v>
      </c>
      <c r="G2" s="56" t="s">
        <v>82</v>
      </c>
      <c r="I2" s="48" t="s">
        <v>93</v>
      </c>
    </row>
    <row r="3" spans="1:9" s="2" customFormat="1" ht="15.75" thickBot="1" x14ac:dyDescent="0.3">
      <c r="A3" s="12" t="s">
        <v>75</v>
      </c>
      <c r="B3" s="8">
        <v>0</v>
      </c>
      <c r="C3" s="5">
        <v>0</v>
      </c>
      <c r="D3" s="5">
        <v>0</v>
      </c>
      <c r="E3" s="5"/>
      <c r="F3" s="21">
        <v>0</v>
      </c>
      <c r="G3" s="56"/>
      <c r="I3" s="21">
        <v>0</v>
      </c>
    </row>
    <row r="4" spans="1:9" s="2" customFormat="1" ht="15.75" thickBot="1" x14ac:dyDescent="0.3">
      <c r="A4" s="12" t="s">
        <v>76</v>
      </c>
      <c r="B4" s="8">
        <v>4</v>
      </c>
      <c r="C4" s="8">
        <v>0</v>
      </c>
      <c r="D4" s="8">
        <v>0</v>
      </c>
      <c r="E4" s="8">
        <v>67</v>
      </c>
      <c r="F4" s="21">
        <f t="shared" ref="F4:F39" si="0">SUM(B4:E4)</f>
        <v>71</v>
      </c>
      <c r="G4" s="42">
        <f>F4*100/F40</f>
        <v>34.466019417475728</v>
      </c>
      <c r="I4" s="53">
        <v>133</v>
      </c>
    </row>
    <row r="5" spans="1:9" x14ac:dyDescent="0.25">
      <c r="A5" s="13" t="s">
        <v>7</v>
      </c>
      <c r="B5" s="9">
        <v>0</v>
      </c>
      <c r="C5" s="6">
        <v>0</v>
      </c>
      <c r="D5" s="6">
        <v>0</v>
      </c>
      <c r="E5" s="6"/>
      <c r="F5" s="22">
        <f t="shared" si="0"/>
        <v>0</v>
      </c>
      <c r="G5" s="43"/>
      <c r="I5" s="52">
        <v>0</v>
      </c>
    </row>
    <row r="6" spans="1:9" x14ac:dyDescent="0.25">
      <c r="A6" s="14" t="s">
        <v>8</v>
      </c>
      <c r="B6" s="10">
        <v>0</v>
      </c>
      <c r="C6" s="3">
        <v>0</v>
      </c>
      <c r="D6" s="3">
        <v>0</v>
      </c>
      <c r="E6" s="3"/>
      <c r="F6" s="23">
        <f t="shared" si="0"/>
        <v>0</v>
      </c>
      <c r="G6" s="43">
        <f>F6*100/F40</f>
        <v>0</v>
      </c>
      <c r="I6" s="49">
        <v>0</v>
      </c>
    </row>
    <row r="7" spans="1:9" x14ac:dyDescent="0.25">
      <c r="A7" s="14" t="s">
        <v>9</v>
      </c>
      <c r="B7" s="10">
        <v>1</v>
      </c>
      <c r="C7" s="3">
        <v>0</v>
      </c>
      <c r="D7" s="3">
        <v>0</v>
      </c>
      <c r="E7" s="3"/>
      <c r="F7" s="23">
        <f t="shared" si="0"/>
        <v>1</v>
      </c>
      <c r="G7" s="43">
        <f>F7*100/F40</f>
        <v>0.4854368932038835</v>
      </c>
      <c r="I7" s="49">
        <v>3</v>
      </c>
    </row>
    <row r="8" spans="1:9" x14ac:dyDescent="0.25">
      <c r="A8" s="14" t="s">
        <v>10</v>
      </c>
      <c r="B8" s="10">
        <v>2</v>
      </c>
      <c r="C8" s="3">
        <v>0</v>
      </c>
      <c r="D8" s="3">
        <v>0</v>
      </c>
      <c r="E8" s="3"/>
      <c r="F8" s="23">
        <f t="shared" si="0"/>
        <v>2</v>
      </c>
      <c r="G8" s="43">
        <f>F8*100/F40</f>
        <v>0.970873786407767</v>
      </c>
      <c r="I8" s="49">
        <v>4</v>
      </c>
    </row>
    <row r="9" spans="1:9" x14ac:dyDescent="0.25">
      <c r="A9" s="14" t="s">
        <v>11</v>
      </c>
      <c r="B9" s="10">
        <v>0</v>
      </c>
      <c r="C9" s="3">
        <v>0</v>
      </c>
      <c r="D9" s="3">
        <v>0</v>
      </c>
      <c r="E9" s="3"/>
      <c r="F9" s="23">
        <f t="shared" si="0"/>
        <v>0</v>
      </c>
      <c r="G9" s="43"/>
      <c r="I9" s="49">
        <v>0</v>
      </c>
    </row>
    <row r="10" spans="1:9" x14ac:dyDescent="0.25">
      <c r="A10" s="14" t="s">
        <v>12</v>
      </c>
      <c r="B10" s="10">
        <v>0</v>
      </c>
      <c r="C10" s="3">
        <v>0</v>
      </c>
      <c r="D10" s="3">
        <v>0</v>
      </c>
      <c r="E10" s="3"/>
      <c r="F10" s="23">
        <f t="shared" si="0"/>
        <v>0</v>
      </c>
      <c r="G10" s="43">
        <f>F10*100/F40</f>
        <v>0</v>
      </c>
      <c r="I10" s="49">
        <v>0</v>
      </c>
    </row>
    <row r="11" spans="1:9" x14ac:dyDescent="0.25">
      <c r="A11" s="14" t="s">
        <v>13</v>
      </c>
      <c r="B11" s="10">
        <v>0</v>
      </c>
      <c r="C11" s="3">
        <v>0</v>
      </c>
      <c r="D11" s="3">
        <v>0</v>
      </c>
      <c r="E11" s="3"/>
      <c r="F11" s="23">
        <f t="shared" si="0"/>
        <v>0</v>
      </c>
      <c r="G11" s="43">
        <f>F11*100/F40</f>
        <v>0</v>
      </c>
      <c r="I11" s="49">
        <v>1</v>
      </c>
    </row>
    <row r="12" spans="1:9" x14ac:dyDescent="0.25">
      <c r="A12" s="14" t="s">
        <v>14</v>
      </c>
      <c r="B12" s="10">
        <v>1</v>
      </c>
      <c r="C12" s="3">
        <v>0</v>
      </c>
      <c r="D12" s="3">
        <v>0</v>
      </c>
      <c r="E12" s="3">
        <v>67</v>
      </c>
      <c r="F12" s="23">
        <f t="shared" si="0"/>
        <v>68</v>
      </c>
      <c r="G12" s="43">
        <f>F12*100/F40</f>
        <v>33.009708737864081</v>
      </c>
      <c r="I12" s="49">
        <v>125</v>
      </c>
    </row>
    <row r="13" spans="1:9" ht="15.75" thickBot="1" x14ac:dyDescent="0.3">
      <c r="A13" s="15" t="s">
        <v>15</v>
      </c>
      <c r="B13" s="11">
        <v>0</v>
      </c>
      <c r="C13" s="7">
        <v>0</v>
      </c>
      <c r="D13" s="7">
        <v>0</v>
      </c>
      <c r="E13" s="7"/>
      <c r="F13" s="23">
        <f t="shared" si="0"/>
        <v>0</v>
      </c>
      <c r="G13" s="43"/>
      <c r="I13" s="51">
        <v>0</v>
      </c>
    </row>
    <row r="14" spans="1:9" s="2" customFormat="1" ht="15.75" thickBot="1" x14ac:dyDescent="0.3">
      <c r="A14" s="12" t="s">
        <v>77</v>
      </c>
      <c r="B14" s="8">
        <v>21</v>
      </c>
      <c r="C14" s="8">
        <v>26</v>
      </c>
      <c r="D14" s="8">
        <v>55</v>
      </c>
      <c r="E14" s="8"/>
      <c r="F14" s="21">
        <f t="shared" si="0"/>
        <v>102</v>
      </c>
      <c r="G14" s="42">
        <f>F14*100/F40</f>
        <v>49.514563106796118</v>
      </c>
      <c r="I14" s="21">
        <v>91</v>
      </c>
    </row>
    <row r="15" spans="1:9" x14ac:dyDescent="0.25">
      <c r="A15" s="13" t="s">
        <v>16</v>
      </c>
      <c r="B15" s="9">
        <v>1</v>
      </c>
      <c r="C15" s="6">
        <v>1</v>
      </c>
      <c r="D15" s="6">
        <v>1</v>
      </c>
      <c r="E15" s="6"/>
      <c r="F15" s="22">
        <f t="shared" si="0"/>
        <v>3</v>
      </c>
      <c r="G15" s="43"/>
      <c r="I15" s="52">
        <v>1</v>
      </c>
    </row>
    <row r="16" spans="1:9" x14ac:dyDescent="0.25">
      <c r="A16" s="14" t="s">
        <v>17</v>
      </c>
      <c r="B16" s="10">
        <v>3</v>
      </c>
      <c r="C16" s="3">
        <v>1</v>
      </c>
      <c r="D16" s="3">
        <v>0</v>
      </c>
      <c r="E16" s="3"/>
      <c r="F16" s="22">
        <f t="shared" si="0"/>
        <v>4</v>
      </c>
      <c r="G16" s="43">
        <f>F16*100/F40</f>
        <v>1.941747572815534</v>
      </c>
      <c r="I16" s="49">
        <v>7</v>
      </c>
    </row>
    <row r="17" spans="1:9" x14ac:dyDescent="0.25">
      <c r="A17" s="14" t="s">
        <v>18</v>
      </c>
      <c r="B17" s="10">
        <v>0</v>
      </c>
      <c r="C17" s="3">
        <v>1</v>
      </c>
      <c r="D17" s="3">
        <v>0</v>
      </c>
      <c r="E17" s="3"/>
      <c r="F17" s="22">
        <f t="shared" si="0"/>
        <v>1</v>
      </c>
      <c r="G17" s="43">
        <f>F17*100/F40</f>
        <v>0.4854368932038835</v>
      </c>
      <c r="I17" s="49">
        <v>2</v>
      </c>
    </row>
    <row r="18" spans="1:9" x14ac:dyDescent="0.25">
      <c r="A18" s="14" t="s">
        <v>19</v>
      </c>
      <c r="B18" s="10">
        <v>5</v>
      </c>
      <c r="C18" s="3">
        <v>15</v>
      </c>
      <c r="D18" s="3">
        <v>0</v>
      </c>
      <c r="E18" s="3"/>
      <c r="F18" s="22">
        <f t="shared" si="0"/>
        <v>20</v>
      </c>
      <c r="G18" s="43">
        <f>F18*100/F40</f>
        <v>9.7087378640776691</v>
      </c>
      <c r="I18" s="49">
        <v>37</v>
      </c>
    </row>
    <row r="19" spans="1:9" x14ac:dyDescent="0.25">
      <c r="A19" s="14" t="s">
        <v>20</v>
      </c>
      <c r="B19" s="10">
        <v>1</v>
      </c>
      <c r="C19" s="3">
        <v>0</v>
      </c>
      <c r="D19" s="3">
        <v>54</v>
      </c>
      <c r="E19" s="3"/>
      <c r="F19" s="22">
        <f t="shared" si="0"/>
        <v>55</v>
      </c>
      <c r="G19" s="43">
        <f>F19*100/F40</f>
        <v>26.699029126213592</v>
      </c>
      <c r="I19" s="49">
        <v>16</v>
      </c>
    </row>
    <row r="20" spans="1:9" x14ac:dyDescent="0.25">
      <c r="A20" s="14" t="s">
        <v>21</v>
      </c>
      <c r="B20" s="10">
        <v>0</v>
      </c>
      <c r="C20" s="3">
        <v>0</v>
      </c>
      <c r="D20" s="3">
        <v>0</v>
      </c>
      <c r="E20" s="3"/>
      <c r="F20" s="22">
        <f t="shared" si="0"/>
        <v>0</v>
      </c>
      <c r="G20" s="43"/>
      <c r="I20" s="49">
        <v>0</v>
      </c>
    </row>
    <row r="21" spans="1:9" x14ac:dyDescent="0.25">
      <c r="A21" s="14" t="s">
        <v>22</v>
      </c>
      <c r="B21" s="10">
        <v>7</v>
      </c>
      <c r="C21" s="3">
        <v>7</v>
      </c>
      <c r="D21" s="3">
        <v>0</v>
      </c>
      <c r="E21" s="3"/>
      <c r="F21" s="22">
        <f t="shared" si="0"/>
        <v>14</v>
      </c>
      <c r="G21" s="43">
        <f>F21*100/F40</f>
        <v>6.7961165048543686</v>
      </c>
      <c r="I21" s="49">
        <v>20</v>
      </c>
    </row>
    <row r="22" spans="1:9" x14ac:dyDescent="0.25">
      <c r="A22" s="14" t="s">
        <v>23</v>
      </c>
      <c r="B22" s="10">
        <v>0</v>
      </c>
      <c r="C22" s="3">
        <v>0</v>
      </c>
      <c r="D22" s="3">
        <v>0</v>
      </c>
      <c r="E22" s="3"/>
      <c r="F22" s="22">
        <f t="shared" si="0"/>
        <v>0</v>
      </c>
      <c r="G22" s="43">
        <f>F22*100/F40</f>
        <v>0</v>
      </c>
      <c r="I22" s="49">
        <v>1</v>
      </c>
    </row>
    <row r="23" spans="1:9" x14ac:dyDescent="0.25">
      <c r="A23" s="14" t="s">
        <v>24</v>
      </c>
      <c r="B23" s="10">
        <v>0</v>
      </c>
      <c r="C23" s="3">
        <v>0</v>
      </c>
      <c r="D23" s="3">
        <v>0</v>
      </c>
      <c r="E23" s="3"/>
      <c r="F23" s="22">
        <f t="shared" si="0"/>
        <v>0</v>
      </c>
      <c r="G23" s="43">
        <f>F23*100/F40</f>
        <v>0</v>
      </c>
      <c r="I23" s="49">
        <v>0</v>
      </c>
    </row>
    <row r="24" spans="1:9" x14ac:dyDescent="0.25">
      <c r="A24" s="14" t="s">
        <v>25</v>
      </c>
      <c r="B24" s="10">
        <v>2</v>
      </c>
      <c r="C24" s="3">
        <v>0</v>
      </c>
      <c r="D24" s="3">
        <v>0</v>
      </c>
      <c r="E24" s="3"/>
      <c r="F24" s="22">
        <f t="shared" si="0"/>
        <v>2</v>
      </c>
      <c r="G24" s="43">
        <f>F24*100/F40</f>
        <v>0.970873786407767</v>
      </c>
      <c r="I24" s="49">
        <v>1</v>
      </c>
    </row>
    <row r="25" spans="1:9" x14ac:dyDescent="0.25">
      <c r="A25" s="14" t="s">
        <v>26</v>
      </c>
      <c r="B25" s="10">
        <v>1</v>
      </c>
      <c r="C25" s="3">
        <v>0</v>
      </c>
      <c r="D25" s="3">
        <v>0</v>
      </c>
      <c r="E25" s="3"/>
      <c r="F25" s="22">
        <f t="shared" si="0"/>
        <v>1</v>
      </c>
      <c r="G25" s="43">
        <f>F25*100/F40</f>
        <v>0.4854368932038835</v>
      </c>
      <c r="I25" s="49">
        <v>1</v>
      </c>
    </row>
    <row r="26" spans="1:9" x14ac:dyDescent="0.25">
      <c r="A26" s="14" t="s">
        <v>27</v>
      </c>
      <c r="B26" s="10">
        <v>1</v>
      </c>
      <c r="C26" s="3">
        <v>1</v>
      </c>
      <c r="D26" s="3">
        <v>0</v>
      </c>
      <c r="E26" s="3"/>
      <c r="F26" s="22">
        <f t="shared" si="0"/>
        <v>2</v>
      </c>
      <c r="G26" s="43">
        <f>F26*100/F40</f>
        <v>0.970873786407767</v>
      </c>
      <c r="I26" s="49">
        <v>3</v>
      </c>
    </row>
    <row r="27" spans="1:9" x14ac:dyDescent="0.25">
      <c r="A27" s="14" t="s">
        <v>28</v>
      </c>
      <c r="B27" s="10">
        <v>0</v>
      </c>
      <c r="C27" s="3">
        <v>0</v>
      </c>
      <c r="D27" s="3">
        <v>0</v>
      </c>
      <c r="E27" s="3"/>
      <c r="F27" s="22">
        <f t="shared" si="0"/>
        <v>0</v>
      </c>
      <c r="G27" s="43"/>
      <c r="I27" s="49">
        <v>1</v>
      </c>
    </row>
    <row r="28" spans="1:9" x14ac:dyDescent="0.25">
      <c r="A28" s="14" t="s">
        <v>29</v>
      </c>
      <c r="B28" s="10">
        <v>0</v>
      </c>
      <c r="C28" s="3">
        <v>0</v>
      </c>
      <c r="D28" s="3">
        <v>0</v>
      </c>
      <c r="E28" s="3"/>
      <c r="F28" s="22">
        <f t="shared" si="0"/>
        <v>0</v>
      </c>
      <c r="G28" s="43"/>
      <c r="I28" s="49">
        <v>0</v>
      </c>
    </row>
    <row r="29" spans="1:9" x14ac:dyDescent="0.25">
      <c r="A29" s="14" t="s">
        <v>30</v>
      </c>
      <c r="B29" s="10">
        <v>0</v>
      </c>
      <c r="C29" s="3">
        <v>0</v>
      </c>
      <c r="D29" s="3">
        <v>0</v>
      </c>
      <c r="E29" s="3"/>
      <c r="F29" s="22">
        <f t="shared" si="0"/>
        <v>0</v>
      </c>
      <c r="G29" s="43"/>
      <c r="I29" s="49">
        <v>0</v>
      </c>
    </row>
    <row r="30" spans="1:9" x14ac:dyDescent="0.25">
      <c r="A30" s="14" t="s">
        <v>31</v>
      </c>
      <c r="B30" s="10">
        <v>0</v>
      </c>
      <c r="C30" s="3">
        <v>0</v>
      </c>
      <c r="D30" s="3">
        <v>0</v>
      </c>
      <c r="E30" s="3"/>
      <c r="F30" s="22">
        <f t="shared" si="0"/>
        <v>0</v>
      </c>
      <c r="G30" s="43">
        <f>F30*100/F40</f>
        <v>0</v>
      </c>
      <c r="I30" s="49">
        <v>0</v>
      </c>
    </row>
    <row r="31" spans="1:9" x14ac:dyDescent="0.25">
      <c r="A31" s="14" t="s">
        <v>32</v>
      </c>
      <c r="B31" s="10">
        <v>0</v>
      </c>
      <c r="C31" s="3">
        <v>0</v>
      </c>
      <c r="D31" s="3">
        <v>0</v>
      </c>
      <c r="E31" s="3"/>
      <c r="F31" s="22">
        <f t="shared" si="0"/>
        <v>0</v>
      </c>
      <c r="G31" s="43"/>
      <c r="I31" s="49">
        <v>0</v>
      </c>
    </row>
    <row r="32" spans="1:9" ht="15.75" thickBot="1" x14ac:dyDescent="0.3">
      <c r="A32" s="15" t="s">
        <v>33</v>
      </c>
      <c r="B32" s="11">
        <v>0</v>
      </c>
      <c r="C32" s="7">
        <v>0</v>
      </c>
      <c r="D32" s="7">
        <v>0</v>
      </c>
      <c r="E32" s="7"/>
      <c r="F32" s="22">
        <f t="shared" si="0"/>
        <v>0</v>
      </c>
      <c r="G32" s="43"/>
      <c r="I32" s="51">
        <v>1</v>
      </c>
    </row>
    <row r="33" spans="1:9" s="2" customFormat="1" ht="15.75" thickBot="1" x14ac:dyDescent="0.3">
      <c r="A33" s="12" t="s">
        <v>78</v>
      </c>
      <c r="B33" s="8">
        <v>11</v>
      </c>
      <c r="C33" s="8">
        <v>17</v>
      </c>
      <c r="D33" s="8">
        <v>0</v>
      </c>
      <c r="E33" s="8"/>
      <c r="F33" s="21">
        <f t="shared" si="0"/>
        <v>28</v>
      </c>
      <c r="G33" s="42">
        <f>F33*100/F40</f>
        <v>13.592233009708737</v>
      </c>
      <c r="I33" s="21">
        <v>16</v>
      </c>
    </row>
    <row r="34" spans="1:9" x14ac:dyDescent="0.25">
      <c r="A34" s="13" t="s">
        <v>25</v>
      </c>
      <c r="B34" s="9">
        <v>4</v>
      </c>
      <c r="C34" s="6">
        <v>3</v>
      </c>
      <c r="D34" s="6">
        <v>0</v>
      </c>
      <c r="E34" s="6"/>
      <c r="F34" s="22">
        <f t="shared" si="0"/>
        <v>7</v>
      </c>
      <c r="G34" s="43">
        <f>F34*100/F40</f>
        <v>3.3980582524271843</v>
      </c>
      <c r="I34" s="52">
        <v>12</v>
      </c>
    </row>
    <row r="35" spans="1:9" x14ac:dyDescent="0.25">
      <c r="A35" s="14" t="s">
        <v>26</v>
      </c>
      <c r="B35" s="10">
        <v>2</v>
      </c>
      <c r="C35" s="3">
        <v>11</v>
      </c>
      <c r="D35" s="3">
        <v>0</v>
      </c>
      <c r="E35" s="3"/>
      <c r="F35" s="22">
        <f t="shared" si="0"/>
        <v>13</v>
      </c>
      <c r="G35" s="43">
        <f>F35*100/F40</f>
        <v>6.3106796116504853</v>
      </c>
      <c r="I35" s="49">
        <v>1</v>
      </c>
    </row>
    <row r="36" spans="1:9" x14ac:dyDescent="0.25">
      <c r="A36" s="14" t="s">
        <v>34</v>
      </c>
      <c r="B36" s="10">
        <v>3</v>
      </c>
      <c r="C36" s="3">
        <v>3</v>
      </c>
      <c r="D36" s="3">
        <v>0</v>
      </c>
      <c r="E36" s="3"/>
      <c r="F36" s="22">
        <f t="shared" si="0"/>
        <v>6</v>
      </c>
      <c r="G36" s="43">
        <f>F36*100/F40</f>
        <v>2.912621359223301</v>
      </c>
      <c r="I36" s="49">
        <v>2</v>
      </c>
    </row>
    <row r="37" spans="1:9" x14ac:dyDescent="0.25">
      <c r="A37" s="14" t="s">
        <v>35</v>
      </c>
      <c r="B37" s="10">
        <v>0</v>
      </c>
      <c r="C37" s="3">
        <v>0</v>
      </c>
      <c r="D37" s="3">
        <v>0</v>
      </c>
      <c r="E37" s="3"/>
      <c r="F37" s="22">
        <f t="shared" si="0"/>
        <v>0</v>
      </c>
      <c r="G37" s="43">
        <f>F37*100/F40</f>
        <v>0</v>
      </c>
      <c r="I37" s="49">
        <v>1</v>
      </c>
    </row>
    <row r="38" spans="1:9" ht="15.75" thickBot="1" x14ac:dyDescent="0.3">
      <c r="A38" s="15" t="s">
        <v>27</v>
      </c>
      <c r="B38" s="11">
        <v>2</v>
      </c>
      <c r="C38" s="7">
        <v>0</v>
      </c>
      <c r="D38" s="7">
        <v>0</v>
      </c>
      <c r="E38" s="7"/>
      <c r="F38" s="22">
        <f t="shared" si="0"/>
        <v>2</v>
      </c>
      <c r="G38" s="43">
        <f>F38*100/F40</f>
        <v>0.970873786407767</v>
      </c>
      <c r="I38" s="49">
        <v>0</v>
      </c>
    </row>
    <row r="39" spans="1:9" s="2" customFormat="1" ht="15.75" thickBot="1" x14ac:dyDescent="0.3">
      <c r="A39" s="12" t="s">
        <v>79</v>
      </c>
      <c r="B39" s="8">
        <v>3</v>
      </c>
      <c r="C39" s="5">
        <v>2</v>
      </c>
      <c r="D39" s="5">
        <v>0</v>
      </c>
      <c r="E39" s="5"/>
      <c r="F39" s="22">
        <f t="shared" si="0"/>
        <v>5</v>
      </c>
      <c r="G39" s="42">
        <f>F39*100/F40</f>
        <v>2.4271844660194173</v>
      </c>
      <c r="I39" s="24">
        <v>17</v>
      </c>
    </row>
    <row r="40" spans="1:9" s="2" customFormat="1" ht="21.75" thickBot="1" x14ac:dyDescent="0.4">
      <c r="A40" s="12" t="s">
        <v>80</v>
      </c>
      <c r="B40" s="8">
        <v>39</v>
      </c>
      <c r="C40" s="8">
        <v>45</v>
      </c>
      <c r="D40" s="8">
        <v>55</v>
      </c>
      <c r="E40" s="8">
        <v>67</v>
      </c>
      <c r="F40" s="31">
        <f>SUM(B40:E40)</f>
        <v>206</v>
      </c>
      <c r="G40" s="44"/>
      <c r="I40" s="21">
        <v>257</v>
      </c>
    </row>
    <row r="41" spans="1:9" x14ac:dyDescent="0.25">
      <c r="I41" s="47"/>
    </row>
    <row r="42" spans="1:9" x14ac:dyDescent="0.25">
      <c r="I42" s="47"/>
    </row>
    <row r="43" spans="1:9" ht="15.75" thickBot="1" x14ac:dyDescent="0.3">
      <c r="I43" s="47"/>
    </row>
    <row r="44" spans="1:9" ht="30.75" thickBot="1" x14ac:dyDescent="0.3">
      <c r="A44" s="28" t="s">
        <v>36</v>
      </c>
      <c r="B44" s="18"/>
      <c r="C44" s="18"/>
      <c r="D44" s="18"/>
      <c r="E44" s="18"/>
      <c r="F44" s="19" t="s">
        <v>37</v>
      </c>
      <c r="I44" s="54" t="s">
        <v>37</v>
      </c>
    </row>
    <row r="45" spans="1:9" x14ac:dyDescent="0.25">
      <c r="A45" s="27" t="s">
        <v>38</v>
      </c>
      <c r="B45" s="6">
        <v>6</v>
      </c>
      <c r="C45" s="6">
        <v>0</v>
      </c>
      <c r="D45" s="6">
        <v>0</v>
      </c>
      <c r="E45" s="6"/>
      <c r="F45" s="29">
        <f t="shared" ref="F45:F52" si="1">SUM(B45:E45)</f>
        <v>6</v>
      </c>
      <c r="G45" s="43">
        <f>F45*100/F53</f>
        <v>2.9268292682926829</v>
      </c>
      <c r="I45" s="52">
        <v>11</v>
      </c>
    </row>
    <row r="46" spans="1:9" x14ac:dyDescent="0.25">
      <c r="A46" s="25" t="s">
        <v>39</v>
      </c>
      <c r="B46" s="3">
        <v>23</v>
      </c>
      <c r="C46" s="3">
        <v>0</v>
      </c>
      <c r="D46" s="3">
        <v>0</v>
      </c>
      <c r="E46" s="3"/>
      <c r="F46" s="29">
        <f t="shared" si="1"/>
        <v>23</v>
      </c>
      <c r="G46" s="43">
        <f>F46*100/F53</f>
        <v>11.219512195121951</v>
      </c>
      <c r="I46" s="49">
        <v>17</v>
      </c>
    </row>
    <row r="47" spans="1:9" x14ac:dyDescent="0.25">
      <c r="A47" s="25" t="s">
        <v>40</v>
      </c>
      <c r="B47" s="3">
        <v>6</v>
      </c>
      <c r="C47" s="3">
        <v>0</v>
      </c>
      <c r="D47" s="3">
        <v>0</v>
      </c>
      <c r="E47" s="3"/>
      <c r="F47" s="29">
        <f t="shared" si="1"/>
        <v>6</v>
      </c>
      <c r="G47" s="43">
        <f>F47*100/F53</f>
        <v>2.9268292682926829</v>
      </c>
      <c r="I47" s="49">
        <v>7</v>
      </c>
    </row>
    <row r="48" spans="1:9" x14ac:dyDescent="0.25">
      <c r="A48" s="25" t="s">
        <v>41</v>
      </c>
      <c r="B48" s="3">
        <v>1</v>
      </c>
      <c r="C48" s="3">
        <v>0</v>
      </c>
      <c r="D48" s="3">
        <v>0</v>
      </c>
      <c r="E48" s="3"/>
      <c r="F48" s="29">
        <f t="shared" si="1"/>
        <v>1</v>
      </c>
      <c r="G48" s="43">
        <f>F48*100/F53</f>
        <v>0.48780487804878048</v>
      </c>
      <c r="I48" s="49">
        <v>2</v>
      </c>
    </row>
    <row r="49" spans="1:9" x14ac:dyDescent="0.25">
      <c r="A49" s="25" t="s">
        <v>42</v>
      </c>
      <c r="B49" s="3">
        <v>0</v>
      </c>
      <c r="C49" s="3">
        <v>0</v>
      </c>
      <c r="D49" s="3">
        <v>0</v>
      </c>
      <c r="E49" s="3"/>
      <c r="F49" s="29">
        <f t="shared" si="1"/>
        <v>0</v>
      </c>
      <c r="G49" s="43"/>
      <c r="I49" s="49">
        <v>1</v>
      </c>
    </row>
    <row r="50" spans="1:9" x14ac:dyDescent="0.25">
      <c r="A50" s="25" t="s">
        <v>43</v>
      </c>
      <c r="B50" s="3">
        <v>2</v>
      </c>
      <c r="C50" s="3">
        <v>0</v>
      </c>
      <c r="D50" s="3">
        <v>0</v>
      </c>
      <c r="E50" s="3"/>
      <c r="F50" s="29">
        <f t="shared" si="1"/>
        <v>2</v>
      </c>
      <c r="G50" s="43">
        <f>F50*100/F53</f>
        <v>0.97560975609756095</v>
      </c>
      <c r="I50" s="49">
        <v>0</v>
      </c>
    </row>
    <row r="51" spans="1:9" x14ac:dyDescent="0.25">
      <c r="A51" s="25" t="s">
        <v>44</v>
      </c>
      <c r="B51" s="3">
        <v>0</v>
      </c>
      <c r="C51" s="3">
        <v>0</v>
      </c>
      <c r="D51" s="3">
        <v>0</v>
      </c>
      <c r="E51" s="3"/>
      <c r="F51" s="29">
        <f t="shared" si="1"/>
        <v>0</v>
      </c>
      <c r="G51" s="43"/>
      <c r="I51" s="49">
        <v>0</v>
      </c>
    </row>
    <row r="52" spans="1:9" ht="15.75" thickBot="1" x14ac:dyDescent="0.3">
      <c r="A52" s="26" t="s">
        <v>45</v>
      </c>
      <c r="B52" s="7">
        <v>1</v>
      </c>
      <c r="C52" s="7">
        <v>44</v>
      </c>
      <c r="D52" s="7">
        <v>55</v>
      </c>
      <c r="E52" s="7">
        <v>67</v>
      </c>
      <c r="F52" s="29">
        <f t="shared" si="1"/>
        <v>167</v>
      </c>
      <c r="G52" s="43">
        <f>F52*100/F53</f>
        <v>81.463414634146346</v>
      </c>
      <c r="I52" s="51">
        <v>219</v>
      </c>
    </row>
    <row r="53" spans="1:9" ht="15.75" thickBot="1" x14ac:dyDescent="0.3">
      <c r="A53" s="4" t="s">
        <v>46</v>
      </c>
      <c r="B53" s="5">
        <v>39</v>
      </c>
      <c r="C53" s="5">
        <v>44</v>
      </c>
      <c r="D53" s="5">
        <v>55</v>
      </c>
      <c r="E53" s="5">
        <v>67</v>
      </c>
      <c r="F53" s="32">
        <f>SUM(F45:F52)</f>
        <v>205</v>
      </c>
      <c r="I53" s="21">
        <v>257</v>
      </c>
    </row>
    <row r="55" spans="1:9" ht="18.75" x14ac:dyDescent="0.3">
      <c r="A55" s="41" t="s">
        <v>94</v>
      </c>
    </row>
    <row r="56" spans="1:9" ht="18.75" x14ac:dyDescent="0.3">
      <c r="A56" s="40" t="s">
        <v>83</v>
      </c>
      <c r="B56">
        <v>75</v>
      </c>
    </row>
    <row r="57" spans="1:9" ht="18.75" x14ac:dyDescent="0.3">
      <c r="A57" s="40" t="s">
        <v>84</v>
      </c>
      <c r="B57">
        <v>128</v>
      </c>
    </row>
    <row r="58" spans="1:9" ht="18.75" x14ac:dyDescent="0.3">
      <c r="A58" s="40" t="s">
        <v>85</v>
      </c>
      <c r="B58">
        <v>2</v>
      </c>
    </row>
    <row r="59" spans="1:9" ht="18.75" x14ac:dyDescent="0.3">
      <c r="A59" s="40" t="s">
        <v>87</v>
      </c>
      <c r="B59">
        <v>1</v>
      </c>
    </row>
    <row r="60" spans="1:9" ht="18.75" x14ac:dyDescent="0.3">
      <c r="A60" s="40" t="s">
        <v>88</v>
      </c>
    </row>
  </sheetData>
  <mergeCells count="2">
    <mergeCell ref="A1:F1"/>
    <mergeCell ref="G2:G3"/>
  </mergeCells>
  <pageMargins left="0.11811023622047245" right="0.11811023622047245" top="0.74803149606299213" bottom="0.74803149606299213" header="0.31496062992125984" footer="0.31496062992125984"/>
  <pageSetup paperSize="9" scale="6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"/>
  <sheetViews>
    <sheetView tabSelected="1" topLeftCell="A40" workbookViewId="0">
      <selection activeCell="B66" sqref="B66"/>
    </sheetView>
  </sheetViews>
  <sheetFormatPr defaultRowHeight="15" x14ac:dyDescent="0.25"/>
  <cols>
    <col min="1" max="1" width="48.85546875" customWidth="1"/>
    <col min="2" max="2" width="18" customWidth="1"/>
    <col min="3" max="3" width="18.85546875" customWidth="1"/>
    <col min="4" max="4" width="17.85546875" customWidth="1"/>
    <col min="5" max="5" width="10.42578125" customWidth="1"/>
    <col min="6" max="6" width="15.28515625" customWidth="1"/>
    <col min="7" max="7" width="12.85546875" customWidth="1"/>
    <col min="9" max="9" width="16.7109375" customWidth="1"/>
  </cols>
  <sheetData>
    <row r="1" spans="1:9" ht="58.5" customHeight="1" thickBot="1" x14ac:dyDescent="0.3">
      <c r="A1" s="55" t="s">
        <v>91</v>
      </c>
      <c r="B1" s="55"/>
      <c r="C1" s="55"/>
      <c r="D1" s="55"/>
      <c r="E1" s="55"/>
      <c r="F1" s="55"/>
      <c r="I1" s="47" t="s">
        <v>89</v>
      </c>
    </row>
    <row r="2" spans="1:9" s="1" customFormat="1" ht="95.25" customHeight="1" thickBot="1" x14ac:dyDescent="0.3">
      <c r="A2" s="38" t="s">
        <v>47</v>
      </c>
      <c r="B2" s="17" t="s">
        <v>0</v>
      </c>
      <c r="C2" s="18" t="s">
        <v>3</v>
      </c>
      <c r="D2" s="18" t="s">
        <v>2</v>
      </c>
      <c r="E2" s="18" t="s">
        <v>5</v>
      </c>
      <c r="F2" s="20" t="s">
        <v>6</v>
      </c>
      <c r="G2" s="46" t="s">
        <v>82</v>
      </c>
      <c r="I2" s="48" t="s">
        <v>92</v>
      </c>
    </row>
    <row r="3" spans="1:9" ht="15.75" thickBot="1" x14ac:dyDescent="0.3">
      <c r="A3" s="12" t="s">
        <v>75</v>
      </c>
      <c r="B3" s="8">
        <v>0</v>
      </c>
      <c r="C3" s="8"/>
      <c r="D3" s="8">
        <v>0</v>
      </c>
      <c r="E3" s="8">
        <v>10</v>
      </c>
      <c r="F3" s="21">
        <f t="shared" ref="F3:F38" si="0">SUM(B3:E3)</f>
        <v>10</v>
      </c>
      <c r="G3" s="45">
        <f>F3*100/F38</f>
        <v>4.4247787610619467</v>
      </c>
      <c r="I3" s="21">
        <v>1</v>
      </c>
    </row>
    <row r="4" spans="1:9" x14ac:dyDescent="0.25">
      <c r="A4" s="13" t="s">
        <v>48</v>
      </c>
      <c r="B4" s="9">
        <v>3</v>
      </c>
      <c r="C4" s="6"/>
      <c r="D4" s="6">
        <v>0</v>
      </c>
      <c r="E4" s="6">
        <v>0</v>
      </c>
      <c r="F4" s="22">
        <f t="shared" si="0"/>
        <v>3</v>
      </c>
      <c r="G4" s="43">
        <f>F4*100/F38</f>
        <v>1.3274336283185841</v>
      </c>
      <c r="I4" s="52">
        <v>1</v>
      </c>
    </row>
    <row r="5" spans="1:9" ht="15.75" thickBot="1" x14ac:dyDescent="0.3">
      <c r="A5" s="15" t="s">
        <v>49</v>
      </c>
      <c r="B5" s="11">
        <v>0</v>
      </c>
      <c r="C5" s="7"/>
      <c r="D5" s="7">
        <v>0</v>
      </c>
      <c r="E5" s="7">
        <v>9</v>
      </c>
      <c r="F5" s="24">
        <f t="shared" si="0"/>
        <v>9</v>
      </c>
      <c r="G5" s="43"/>
      <c r="I5" s="51">
        <v>0</v>
      </c>
    </row>
    <row r="6" spans="1:9" ht="15.75" thickBot="1" x14ac:dyDescent="0.3">
      <c r="A6" s="12" t="s">
        <v>81</v>
      </c>
      <c r="B6" s="8">
        <v>10</v>
      </c>
      <c r="C6" s="8"/>
      <c r="D6" s="8">
        <v>0</v>
      </c>
      <c r="E6" s="8">
        <v>1</v>
      </c>
      <c r="F6" s="21">
        <f t="shared" si="0"/>
        <v>11</v>
      </c>
      <c r="G6" s="45">
        <f>F6*100/F38</f>
        <v>4.8672566371681416</v>
      </c>
      <c r="I6" s="21">
        <v>7</v>
      </c>
    </row>
    <row r="7" spans="1:9" x14ac:dyDescent="0.25">
      <c r="A7" s="13" t="s">
        <v>7</v>
      </c>
      <c r="B7" s="9">
        <v>0</v>
      </c>
      <c r="C7" s="6"/>
      <c r="D7" s="6">
        <v>0</v>
      </c>
      <c r="E7" s="6">
        <v>0</v>
      </c>
      <c r="F7" s="22">
        <f t="shared" si="0"/>
        <v>0</v>
      </c>
      <c r="G7" s="43">
        <f>F7*100/F38</f>
        <v>0</v>
      </c>
      <c r="I7" s="52">
        <v>0</v>
      </c>
    </row>
    <row r="8" spans="1:9" x14ac:dyDescent="0.25">
      <c r="A8" s="14" t="s">
        <v>8</v>
      </c>
      <c r="B8" s="10">
        <v>8</v>
      </c>
      <c r="C8" s="3"/>
      <c r="D8" s="3">
        <v>0</v>
      </c>
      <c r="E8" s="3">
        <v>1</v>
      </c>
      <c r="F8" s="23">
        <f t="shared" si="0"/>
        <v>9</v>
      </c>
      <c r="G8" s="43">
        <f>F8*100/F38</f>
        <v>3.9823008849557522</v>
      </c>
      <c r="I8" s="49">
        <v>5</v>
      </c>
    </row>
    <row r="9" spans="1:9" x14ac:dyDescent="0.25">
      <c r="A9" s="14" t="s">
        <v>50</v>
      </c>
      <c r="B9" s="10">
        <v>1</v>
      </c>
      <c r="C9" s="3"/>
      <c r="D9" s="3">
        <v>0</v>
      </c>
      <c r="E9" s="3">
        <v>0</v>
      </c>
      <c r="F9" s="23">
        <f t="shared" si="0"/>
        <v>1</v>
      </c>
      <c r="G9" s="43"/>
      <c r="I9" s="49">
        <v>0</v>
      </c>
    </row>
    <row r="10" spans="1:9" x14ac:dyDescent="0.25">
      <c r="A10" s="14" t="s">
        <v>10</v>
      </c>
      <c r="B10" s="10">
        <v>1</v>
      </c>
      <c r="C10" s="3"/>
      <c r="D10" s="3">
        <v>0</v>
      </c>
      <c r="E10" s="3">
        <v>0</v>
      </c>
      <c r="F10" s="23">
        <f t="shared" si="0"/>
        <v>1</v>
      </c>
      <c r="G10" s="43">
        <f>F10*100/F38</f>
        <v>0.44247787610619471</v>
      </c>
      <c r="I10" s="49">
        <v>1</v>
      </c>
    </row>
    <row r="11" spans="1:9" x14ac:dyDescent="0.25">
      <c r="A11" s="14" t="s">
        <v>11</v>
      </c>
      <c r="B11" s="10">
        <v>0</v>
      </c>
      <c r="C11" s="3"/>
      <c r="D11" s="3">
        <v>0</v>
      </c>
      <c r="E11" s="3">
        <v>0</v>
      </c>
      <c r="F11" s="23">
        <f t="shared" si="0"/>
        <v>0</v>
      </c>
      <c r="G11" s="43"/>
      <c r="I11" s="49">
        <v>0</v>
      </c>
    </row>
    <row r="12" spans="1:9" x14ac:dyDescent="0.25">
      <c r="A12" s="14" t="s">
        <v>51</v>
      </c>
      <c r="B12" s="10">
        <v>0</v>
      </c>
      <c r="C12" s="3"/>
      <c r="D12" s="3">
        <v>0</v>
      </c>
      <c r="E12" s="3">
        <v>0</v>
      </c>
      <c r="F12" s="23">
        <f t="shared" si="0"/>
        <v>0</v>
      </c>
      <c r="G12" s="43"/>
      <c r="I12" s="49">
        <v>0</v>
      </c>
    </row>
    <row r="13" spans="1:9" x14ac:dyDescent="0.25">
      <c r="A13" s="14" t="s">
        <v>12</v>
      </c>
      <c r="B13" s="10">
        <v>0</v>
      </c>
      <c r="C13" s="3"/>
      <c r="D13" s="3">
        <v>0</v>
      </c>
      <c r="E13" s="3">
        <v>0</v>
      </c>
      <c r="F13" s="23">
        <f t="shared" si="0"/>
        <v>0</v>
      </c>
      <c r="G13" s="43"/>
      <c r="I13" s="49">
        <v>1</v>
      </c>
    </row>
    <row r="14" spans="1:9" x14ac:dyDescent="0.25">
      <c r="A14" s="14" t="s">
        <v>13</v>
      </c>
      <c r="B14" s="10">
        <v>0</v>
      </c>
      <c r="C14" s="3"/>
      <c r="D14" s="3">
        <v>0</v>
      </c>
      <c r="E14" s="3">
        <v>0</v>
      </c>
      <c r="F14" s="23">
        <f t="shared" si="0"/>
        <v>0</v>
      </c>
      <c r="G14" s="43"/>
      <c r="I14" s="49">
        <v>0</v>
      </c>
    </row>
    <row r="15" spans="1:9" ht="15.75" thickBot="1" x14ac:dyDescent="0.3">
      <c r="A15" s="15" t="s">
        <v>52</v>
      </c>
      <c r="B15" s="11">
        <v>0</v>
      </c>
      <c r="C15" s="7"/>
      <c r="D15" s="7">
        <v>0</v>
      </c>
      <c r="E15" s="7">
        <v>0</v>
      </c>
      <c r="F15" s="24">
        <f t="shared" si="0"/>
        <v>0</v>
      </c>
      <c r="G15" s="43">
        <f>F15*100/F38</f>
        <v>0</v>
      </c>
      <c r="I15" s="51">
        <v>0</v>
      </c>
    </row>
    <row r="16" spans="1:9" ht="15.75" thickBot="1" x14ac:dyDescent="0.3">
      <c r="A16" s="12" t="s">
        <v>77</v>
      </c>
      <c r="B16" s="8">
        <v>53</v>
      </c>
      <c r="C16" s="8">
        <v>5</v>
      </c>
      <c r="D16" s="8">
        <v>27</v>
      </c>
      <c r="E16" s="8">
        <v>36</v>
      </c>
      <c r="F16" s="21">
        <f t="shared" si="0"/>
        <v>121</v>
      </c>
      <c r="G16" s="45">
        <f>F16*100/F38</f>
        <v>53.539823008849559</v>
      </c>
      <c r="I16" s="21">
        <v>64</v>
      </c>
    </row>
    <row r="17" spans="1:9" x14ac:dyDescent="0.25">
      <c r="A17" s="13" t="s">
        <v>53</v>
      </c>
      <c r="B17" s="9">
        <v>5</v>
      </c>
      <c r="C17" s="6"/>
      <c r="D17" s="6">
        <v>0</v>
      </c>
      <c r="E17" s="6">
        <v>11</v>
      </c>
      <c r="F17" s="22">
        <f t="shared" si="0"/>
        <v>16</v>
      </c>
      <c r="G17" s="43">
        <f>F17*100/F38</f>
        <v>7.0796460176991154</v>
      </c>
      <c r="I17" s="52">
        <v>10</v>
      </c>
    </row>
    <row r="18" spans="1:9" x14ac:dyDescent="0.25">
      <c r="A18" s="14" t="s">
        <v>54</v>
      </c>
      <c r="B18" s="10">
        <v>6</v>
      </c>
      <c r="C18" s="3"/>
      <c r="D18" s="3">
        <v>0</v>
      </c>
      <c r="E18" s="3">
        <v>21</v>
      </c>
      <c r="F18" s="23">
        <f t="shared" si="0"/>
        <v>27</v>
      </c>
      <c r="G18" s="43">
        <f>F18*100/F38</f>
        <v>11.946902654867257</v>
      </c>
      <c r="I18" s="49">
        <v>22</v>
      </c>
    </row>
    <row r="19" spans="1:9" x14ac:dyDescent="0.25">
      <c r="A19" s="14" t="s">
        <v>24</v>
      </c>
      <c r="B19" s="10">
        <v>1</v>
      </c>
      <c r="C19" s="3">
        <v>5</v>
      </c>
      <c r="D19" s="3">
        <v>0</v>
      </c>
      <c r="E19" s="3">
        <v>0</v>
      </c>
      <c r="F19" s="23">
        <f t="shared" si="0"/>
        <v>6</v>
      </c>
      <c r="G19" s="43">
        <f>F19*100/F38</f>
        <v>2.6548672566371683</v>
      </c>
      <c r="I19" s="49">
        <v>1</v>
      </c>
    </row>
    <row r="20" spans="1:9" x14ac:dyDescent="0.25">
      <c r="A20" s="14" t="s">
        <v>55</v>
      </c>
      <c r="B20" s="10">
        <v>33</v>
      </c>
      <c r="C20" s="3"/>
      <c r="D20" s="3">
        <v>0</v>
      </c>
      <c r="E20" s="3">
        <v>2</v>
      </c>
      <c r="F20" s="23">
        <f t="shared" si="0"/>
        <v>35</v>
      </c>
      <c r="G20" s="43"/>
      <c r="I20" s="49">
        <v>8</v>
      </c>
    </row>
    <row r="21" spans="1:9" x14ac:dyDescent="0.25">
      <c r="A21" s="14" t="s">
        <v>23</v>
      </c>
      <c r="B21" s="10">
        <v>1</v>
      </c>
      <c r="C21" s="3"/>
      <c r="D21" s="3">
        <v>0</v>
      </c>
      <c r="E21" s="3">
        <v>0</v>
      </c>
      <c r="F21" s="23">
        <f t="shared" si="0"/>
        <v>1</v>
      </c>
      <c r="G21" s="43"/>
      <c r="I21" s="49">
        <v>0</v>
      </c>
    </row>
    <row r="22" spans="1:9" x14ac:dyDescent="0.25">
      <c r="A22" s="14" t="s">
        <v>29</v>
      </c>
      <c r="B22" s="10">
        <v>1</v>
      </c>
      <c r="C22" s="3"/>
      <c r="D22" s="3">
        <v>0</v>
      </c>
      <c r="E22" s="3">
        <v>0</v>
      </c>
      <c r="F22" s="23">
        <f t="shared" si="0"/>
        <v>1</v>
      </c>
      <c r="G22" s="43"/>
      <c r="I22" s="49">
        <v>0</v>
      </c>
    </row>
    <row r="23" spans="1:9" x14ac:dyDescent="0.25">
      <c r="A23" s="14" t="s">
        <v>56</v>
      </c>
      <c r="B23" s="10">
        <v>2</v>
      </c>
      <c r="C23" s="3"/>
      <c r="D23" s="3">
        <v>25</v>
      </c>
      <c r="E23" s="3">
        <v>0</v>
      </c>
      <c r="F23" s="23">
        <f t="shared" si="0"/>
        <v>27</v>
      </c>
      <c r="G23" s="43">
        <f>F23*100/F38</f>
        <v>11.946902654867257</v>
      </c>
      <c r="I23" s="49">
        <v>18</v>
      </c>
    </row>
    <row r="24" spans="1:9" x14ac:dyDescent="0.25">
      <c r="A24" s="14" t="s">
        <v>28</v>
      </c>
      <c r="B24" s="10">
        <v>0</v>
      </c>
      <c r="C24" s="3"/>
      <c r="D24" s="3">
        <v>0</v>
      </c>
      <c r="E24" s="3">
        <v>0</v>
      </c>
      <c r="F24" s="23">
        <f t="shared" si="0"/>
        <v>0</v>
      </c>
      <c r="G24" s="43"/>
      <c r="I24" s="49">
        <v>0</v>
      </c>
    </row>
    <row r="25" spans="1:9" x14ac:dyDescent="0.25">
      <c r="A25" s="14" t="s">
        <v>57</v>
      </c>
      <c r="B25" s="10">
        <v>0</v>
      </c>
      <c r="C25" s="3"/>
      <c r="D25" s="3">
        <v>2</v>
      </c>
      <c r="E25" s="3">
        <v>0</v>
      </c>
      <c r="F25" s="23">
        <f t="shared" si="0"/>
        <v>2</v>
      </c>
      <c r="G25" s="43"/>
      <c r="I25" s="49">
        <v>2</v>
      </c>
    </row>
    <row r="26" spans="1:9" x14ac:dyDescent="0.25">
      <c r="A26" s="14" t="s">
        <v>16</v>
      </c>
      <c r="B26" s="10">
        <v>4</v>
      </c>
      <c r="C26" s="3"/>
      <c r="D26" s="3">
        <v>0</v>
      </c>
      <c r="E26" s="3">
        <v>2</v>
      </c>
      <c r="F26" s="23">
        <f t="shared" si="0"/>
        <v>6</v>
      </c>
      <c r="G26" s="43">
        <f>F26*100/F38</f>
        <v>2.6548672566371683</v>
      </c>
      <c r="I26" s="49">
        <v>2</v>
      </c>
    </row>
    <row r="27" spans="1:9" x14ac:dyDescent="0.25">
      <c r="A27" s="14" t="s">
        <v>30</v>
      </c>
      <c r="B27" s="10">
        <v>0</v>
      </c>
      <c r="C27" s="3"/>
      <c r="D27" s="3">
        <v>0</v>
      </c>
      <c r="E27" s="3">
        <v>0</v>
      </c>
      <c r="F27" s="23">
        <f t="shared" si="0"/>
        <v>0</v>
      </c>
      <c r="G27" s="43"/>
      <c r="I27" s="49">
        <v>1</v>
      </c>
    </row>
    <row r="28" spans="1:9" ht="15.75" thickBot="1" x14ac:dyDescent="0.3">
      <c r="A28" s="15" t="s">
        <v>58</v>
      </c>
      <c r="B28" s="11">
        <v>0</v>
      </c>
      <c r="C28" s="7"/>
      <c r="D28" s="7">
        <v>0</v>
      </c>
      <c r="E28" s="7">
        <v>0</v>
      </c>
      <c r="F28" s="24">
        <f t="shared" si="0"/>
        <v>0</v>
      </c>
      <c r="G28" s="43"/>
      <c r="I28" s="51">
        <v>0</v>
      </c>
    </row>
    <row r="29" spans="1:9" ht="15.75" thickBot="1" x14ac:dyDescent="0.3">
      <c r="A29" s="12" t="s">
        <v>78</v>
      </c>
      <c r="B29" s="8">
        <v>62</v>
      </c>
      <c r="C29" s="8"/>
      <c r="D29" s="8">
        <v>1</v>
      </c>
      <c r="E29" s="8">
        <v>21</v>
      </c>
      <c r="F29" s="21">
        <f t="shared" si="0"/>
        <v>84</v>
      </c>
      <c r="G29" s="45">
        <f>F29*100/F38</f>
        <v>37.168141592920357</v>
      </c>
      <c r="I29" s="21">
        <v>48</v>
      </c>
    </row>
    <row r="30" spans="1:9" x14ac:dyDescent="0.25">
      <c r="A30" s="13" t="s">
        <v>59</v>
      </c>
      <c r="B30" s="9">
        <v>2</v>
      </c>
      <c r="C30" s="6"/>
      <c r="D30" s="6">
        <v>0</v>
      </c>
      <c r="E30" s="6">
        <v>6</v>
      </c>
      <c r="F30" s="22">
        <f t="shared" si="0"/>
        <v>8</v>
      </c>
      <c r="G30" s="43">
        <f>F30*100/F38</f>
        <v>3.5398230088495577</v>
      </c>
      <c r="I30" s="52">
        <v>10</v>
      </c>
    </row>
    <row r="31" spans="1:9" x14ac:dyDescent="0.25">
      <c r="A31" s="14" t="s">
        <v>60</v>
      </c>
      <c r="B31" s="10">
        <v>9</v>
      </c>
      <c r="C31" s="3"/>
      <c r="D31" s="3">
        <v>0</v>
      </c>
      <c r="E31" s="3">
        <v>0</v>
      </c>
      <c r="F31" s="23">
        <f t="shared" si="0"/>
        <v>9</v>
      </c>
      <c r="G31" s="43"/>
      <c r="I31" s="49">
        <v>1</v>
      </c>
    </row>
    <row r="32" spans="1:9" x14ac:dyDescent="0.25">
      <c r="A32" s="14" t="s">
        <v>61</v>
      </c>
      <c r="B32" s="10">
        <v>40</v>
      </c>
      <c r="C32" s="3"/>
      <c r="D32" s="3">
        <v>1</v>
      </c>
      <c r="E32" s="3">
        <v>8</v>
      </c>
      <c r="F32" s="23">
        <f t="shared" si="0"/>
        <v>49</v>
      </c>
      <c r="G32" s="43">
        <f>F32*100/F38</f>
        <v>21.681415929203538</v>
      </c>
      <c r="I32" s="49">
        <v>30</v>
      </c>
    </row>
    <row r="33" spans="1:9" x14ac:dyDescent="0.25">
      <c r="A33" s="14" t="s">
        <v>62</v>
      </c>
      <c r="B33" s="10">
        <v>6</v>
      </c>
      <c r="C33" s="3"/>
      <c r="D33" s="3">
        <v>0</v>
      </c>
      <c r="E33" s="3">
        <v>0</v>
      </c>
      <c r="F33" s="23">
        <f t="shared" si="0"/>
        <v>6</v>
      </c>
      <c r="G33" s="43">
        <f>F33*100/F38</f>
        <v>2.6548672566371683</v>
      </c>
      <c r="I33" s="49">
        <v>2</v>
      </c>
    </row>
    <row r="34" spans="1:9" x14ac:dyDescent="0.25">
      <c r="A34" s="14" t="s">
        <v>63</v>
      </c>
      <c r="B34" s="10">
        <v>0</v>
      </c>
      <c r="C34" s="3"/>
      <c r="D34" s="3">
        <v>0</v>
      </c>
      <c r="E34" s="3">
        <v>0</v>
      </c>
      <c r="F34" s="23">
        <f t="shared" si="0"/>
        <v>0</v>
      </c>
      <c r="G34" s="43">
        <f>F34*100/F38</f>
        <v>0</v>
      </c>
      <c r="I34" s="49">
        <v>1</v>
      </c>
    </row>
    <row r="35" spans="1:9" x14ac:dyDescent="0.25">
      <c r="A35" s="14" t="s">
        <v>64</v>
      </c>
      <c r="B35" s="10">
        <v>0</v>
      </c>
      <c r="C35" s="3"/>
      <c r="D35" s="3">
        <v>0</v>
      </c>
      <c r="E35" s="3">
        <v>0</v>
      </c>
      <c r="F35" s="23">
        <f t="shared" si="0"/>
        <v>0</v>
      </c>
      <c r="G35" s="43"/>
      <c r="I35" s="49">
        <v>0</v>
      </c>
    </row>
    <row r="36" spans="1:9" x14ac:dyDescent="0.25">
      <c r="A36" s="14" t="s">
        <v>65</v>
      </c>
      <c r="B36" s="10">
        <v>0</v>
      </c>
      <c r="C36" s="3"/>
      <c r="D36" s="3">
        <v>0</v>
      </c>
      <c r="E36" s="3">
        <v>0</v>
      </c>
      <c r="F36" s="23">
        <f t="shared" si="0"/>
        <v>0</v>
      </c>
      <c r="G36" s="43"/>
      <c r="I36" s="49">
        <v>0</v>
      </c>
    </row>
    <row r="37" spans="1:9" ht="15.75" thickBot="1" x14ac:dyDescent="0.3">
      <c r="A37" s="15" t="s">
        <v>66</v>
      </c>
      <c r="B37" s="11">
        <v>5</v>
      </c>
      <c r="C37" s="7"/>
      <c r="D37" s="7">
        <v>0</v>
      </c>
      <c r="E37" s="7">
        <v>7</v>
      </c>
      <c r="F37" s="39">
        <f t="shared" si="0"/>
        <v>12</v>
      </c>
      <c r="G37" s="43">
        <f>F37*100/F38</f>
        <v>5.3097345132743365</v>
      </c>
      <c r="I37" s="51">
        <v>4</v>
      </c>
    </row>
    <row r="38" spans="1:9" ht="15.75" thickBot="1" x14ac:dyDescent="0.3">
      <c r="A38" s="12" t="s">
        <v>80</v>
      </c>
      <c r="B38" s="8">
        <v>125</v>
      </c>
      <c r="C38" s="8">
        <v>5</v>
      </c>
      <c r="D38" s="8">
        <v>28</v>
      </c>
      <c r="E38" s="8">
        <v>68</v>
      </c>
      <c r="F38" s="31">
        <f t="shared" si="0"/>
        <v>226</v>
      </c>
      <c r="I38" s="21">
        <v>120</v>
      </c>
    </row>
    <row r="39" spans="1:9" ht="15.75" thickBot="1" x14ac:dyDescent="0.3">
      <c r="F39" s="2"/>
    </row>
    <row r="40" spans="1:9" ht="15.75" thickBot="1" x14ac:dyDescent="0.3">
      <c r="A40" s="34" t="s">
        <v>67</v>
      </c>
      <c r="B40" s="33"/>
      <c r="C40" s="30"/>
      <c r="D40" s="30"/>
      <c r="E40" s="30"/>
      <c r="F40" s="21"/>
      <c r="I40" s="50"/>
    </row>
    <row r="41" spans="1:9" x14ac:dyDescent="0.25">
      <c r="A41" s="35" t="s">
        <v>68</v>
      </c>
      <c r="B41" s="9">
        <v>67</v>
      </c>
      <c r="C41" s="6">
        <v>5</v>
      </c>
      <c r="D41" s="6">
        <v>9</v>
      </c>
      <c r="E41" s="6">
        <v>43</v>
      </c>
      <c r="F41" s="22">
        <f t="shared" ref="F41:F47" si="1">SUM(B41:E41)</f>
        <v>124</v>
      </c>
      <c r="G41" s="43">
        <f>F41*100/F48</f>
        <v>55.111111111111114</v>
      </c>
      <c r="I41" s="49">
        <v>46</v>
      </c>
    </row>
    <row r="42" spans="1:9" x14ac:dyDescent="0.25">
      <c r="A42" s="36" t="s">
        <v>69</v>
      </c>
      <c r="B42" s="10">
        <v>31</v>
      </c>
      <c r="C42" s="3"/>
      <c r="D42" s="3">
        <v>10</v>
      </c>
      <c r="E42" s="3">
        <v>4</v>
      </c>
      <c r="F42" s="22">
        <f t="shared" si="1"/>
        <v>45</v>
      </c>
      <c r="G42" s="43">
        <f>F42*100/F48</f>
        <v>20</v>
      </c>
      <c r="I42" s="49">
        <v>35</v>
      </c>
    </row>
    <row r="43" spans="1:9" x14ac:dyDescent="0.25">
      <c r="A43" s="36" t="s">
        <v>70</v>
      </c>
      <c r="B43" s="10">
        <v>3</v>
      </c>
      <c r="C43" s="3"/>
      <c r="D43" s="3">
        <v>2</v>
      </c>
      <c r="E43" s="3">
        <v>5</v>
      </c>
      <c r="F43" s="22">
        <f t="shared" si="1"/>
        <v>10</v>
      </c>
      <c r="G43" s="43"/>
      <c r="I43" s="49">
        <v>3</v>
      </c>
    </row>
    <row r="44" spans="1:9" x14ac:dyDescent="0.25">
      <c r="A44" s="36" t="s">
        <v>71</v>
      </c>
      <c r="B44" s="10">
        <v>5</v>
      </c>
      <c r="C44" s="3"/>
      <c r="D44" s="3">
        <v>1</v>
      </c>
      <c r="E44" s="3">
        <v>0</v>
      </c>
      <c r="F44" s="22">
        <f t="shared" si="1"/>
        <v>6</v>
      </c>
      <c r="G44" s="43">
        <f>F44*100/F48</f>
        <v>2.6666666666666665</v>
      </c>
      <c r="I44" s="49">
        <v>6</v>
      </c>
    </row>
    <row r="45" spans="1:9" x14ac:dyDescent="0.25">
      <c r="A45" s="36" t="s">
        <v>72</v>
      </c>
      <c r="B45" s="10">
        <v>1</v>
      </c>
      <c r="C45" s="3"/>
      <c r="D45" s="3">
        <v>0</v>
      </c>
      <c r="E45" s="3">
        <v>1</v>
      </c>
      <c r="F45" s="22">
        <f t="shared" si="1"/>
        <v>2</v>
      </c>
      <c r="G45" s="43">
        <f>F45*100/F48</f>
        <v>0.88888888888888884</v>
      </c>
      <c r="I45" s="49">
        <v>9</v>
      </c>
    </row>
    <row r="46" spans="1:9" x14ac:dyDescent="0.25">
      <c r="A46" s="36" t="s">
        <v>73</v>
      </c>
      <c r="B46" s="10">
        <v>18</v>
      </c>
      <c r="C46" s="3"/>
      <c r="D46" s="3">
        <v>6</v>
      </c>
      <c r="E46" s="3">
        <v>14</v>
      </c>
      <c r="F46" s="22">
        <f t="shared" si="1"/>
        <v>38</v>
      </c>
      <c r="G46" s="43">
        <f>F46*100/F48</f>
        <v>16.888888888888889</v>
      </c>
      <c r="I46" s="49">
        <v>13</v>
      </c>
    </row>
    <row r="47" spans="1:9" ht="15.75" thickBot="1" x14ac:dyDescent="0.3">
      <c r="A47" s="37" t="s">
        <v>74</v>
      </c>
      <c r="B47" s="11">
        <v>16</v>
      </c>
      <c r="C47" s="7"/>
      <c r="D47" s="7">
        <v>0</v>
      </c>
      <c r="E47" s="7">
        <v>0</v>
      </c>
      <c r="F47" s="22">
        <f t="shared" si="1"/>
        <v>16</v>
      </c>
      <c r="G47" s="43"/>
      <c r="I47" s="51">
        <v>4</v>
      </c>
    </row>
    <row r="48" spans="1:9" ht="15.75" thickBot="1" x14ac:dyDescent="0.3">
      <c r="A48" s="21" t="s">
        <v>80</v>
      </c>
      <c r="B48" s="8">
        <v>125</v>
      </c>
      <c r="C48" s="8"/>
      <c r="D48" s="8">
        <v>28</v>
      </c>
      <c r="E48" s="8">
        <v>67</v>
      </c>
      <c r="F48" s="31">
        <f>SUM(F41:F46)</f>
        <v>225</v>
      </c>
      <c r="I48" s="21">
        <v>112</v>
      </c>
    </row>
    <row r="49" spans="1:6" x14ac:dyDescent="0.25">
      <c r="F49" s="2"/>
    </row>
    <row r="50" spans="1:6" ht="18.75" x14ac:dyDescent="0.3">
      <c r="A50" s="40"/>
      <c r="B50" s="40"/>
    </row>
    <row r="51" spans="1:6" ht="18.75" x14ac:dyDescent="0.3">
      <c r="A51" s="41" t="s">
        <v>95</v>
      </c>
      <c r="B51" s="40"/>
    </row>
    <row r="52" spans="1:6" ht="18.75" x14ac:dyDescent="0.3">
      <c r="A52" s="40" t="s">
        <v>83</v>
      </c>
      <c r="B52" s="40">
        <v>96</v>
      </c>
    </row>
    <row r="53" spans="1:6" ht="18.75" x14ac:dyDescent="0.3">
      <c r="A53" s="40" t="s">
        <v>84</v>
      </c>
      <c r="B53" s="40">
        <v>114</v>
      </c>
    </row>
    <row r="54" spans="1:6" ht="18.75" x14ac:dyDescent="0.3">
      <c r="A54" s="40" t="s">
        <v>85</v>
      </c>
      <c r="B54" s="40">
        <v>11</v>
      </c>
    </row>
    <row r="55" spans="1:6" ht="18.75" x14ac:dyDescent="0.3">
      <c r="A55" s="40" t="s">
        <v>87</v>
      </c>
      <c r="B55" s="40">
        <v>3</v>
      </c>
    </row>
    <row r="56" spans="1:6" ht="18.75" x14ac:dyDescent="0.3">
      <c r="A56" s="40" t="s">
        <v>86</v>
      </c>
      <c r="B56" s="40">
        <v>2</v>
      </c>
    </row>
  </sheetData>
  <mergeCells count="1">
    <mergeCell ref="A1:F1"/>
  </mergeCells>
  <pageMargins left="0.19685039370078741" right="0.19685039370078741" top="0.74803149606299213" bottom="0.74803149606299213" header="0.31496062992125984" footer="0.31496062992125984"/>
  <pageSetup paperSize="9" scale="6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письменные 2кв.2022</vt:lpstr>
      <vt:lpstr>устные 2 кв.2022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UserOrg</dc:creator>
  <cp:lastModifiedBy>Kuroedova</cp:lastModifiedBy>
  <cp:lastPrinted>2020-06-30T08:27:32Z</cp:lastPrinted>
  <dcterms:created xsi:type="dcterms:W3CDTF">2020-04-03T05:24:38Z</dcterms:created>
  <dcterms:modified xsi:type="dcterms:W3CDTF">2022-08-15T11:50:27Z</dcterms:modified>
</cp:coreProperties>
</file>